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DieseArbeitsmappe"/>
  <mc:AlternateContent xmlns:mc="http://schemas.openxmlformats.org/markup-compatibility/2006">
    <mc:Choice Requires="x15">
      <x15ac:absPath xmlns:x15ac="http://schemas.microsoft.com/office/spreadsheetml/2010/11/ac" url="E:\Daten\Rechnungen\Rechnungstool\"/>
    </mc:Choice>
  </mc:AlternateContent>
  <xr:revisionPtr revIDLastSave="0" documentId="13_ncr:1_{FC51C417-0B33-4A6B-A8C0-E3D3F5F92635}" xr6:coauthVersionLast="45" xr6:coauthVersionMax="45" xr10:uidLastSave="{00000000-0000-0000-0000-000000000000}"/>
  <bookViews>
    <workbookView xWindow="32655" yWindow="3660" windowWidth="21600" windowHeight="11385" activeTab="1" xr2:uid="{00000000-000D-0000-FFFF-FFFF00000000}"/>
  </bookViews>
  <sheets>
    <sheet name="AG" sheetId="1" r:id="rId1"/>
    <sheet name="AP" sheetId="5" r:id="rId2"/>
    <sheet name="Einsatzorte" sheetId="2" r:id="rId3"/>
    <sheet name="Tätigkeit" sheetId="7" r:id="rId4"/>
    <sheet name="Programm" sheetId="3" r:id="rId5"/>
    <sheet name="Version" sheetId="4" r:id="rId6"/>
    <sheet name="Rechnungsübersicht" sheetId="6" r:id="rId7"/>
  </sheets>
  <definedNames>
    <definedName name="AGKurz">"Version"</definedName>
    <definedName name="APMail">tabAP[Email]</definedName>
    <definedName name="OrtKurz">tabSchulungsorte[Kurzbez.]</definedName>
    <definedName name="Programm">tabProgramme[Programm]</definedName>
    <definedName name="TaetigkKurz">tabTaetigkeit[Tätigkeit]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  <c r="H7" i="2"/>
  <c r="J7" i="2"/>
  <c r="G6" i="2"/>
  <c r="H6" i="2"/>
  <c r="J6" i="2"/>
  <c r="F5" i="5"/>
  <c r="F4" i="5"/>
  <c r="F3" i="5"/>
  <c r="J2" i="2"/>
  <c r="J3" i="2"/>
  <c r="J4" i="2"/>
  <c r="J5" i="2"/>
  <c r="H2" i="2"/>
  <c r="H3" i="2"/>
  <c r="H4" i="2"/>
  <c r="H5" i="2"/>
  <c r="F2" i="5"/>
  <c r="G2" i="2"/>
  <c r="G4" i="2"/>
  <c r="G5" i="2"/>
  <c r="G3" i="2"/>
</calcChain>
</file>

<file path=xl/sharedStrings.xml><?xml version="1.0" encoding="utf-8"?>
<sst xmlns="http://schemas.openxmlformats.org/spreadsheetml/2006/main" count="155" uniqueCount="114">
  <si>
    <t>Name</t>
  </si>
  <si>
    <t>Straße</t>
  </si>
  <si>
    <t>PLZ</t>
  </si>
  <si>
    <t>Ort</t>
  </si>
  <si>
    <t>Kurzbez.</t>
  </si>
  <si>
    <t>Programm</t>
  </si>
  <si>
    <t>Word</t>
  </si>
  <si>
    <t>Excel</t>
  </si>
  <si>
    <t>Powerpoint</t>
  </si>
  <si>
    <t>Access</t>
  </si>
  <si>
    <t>Outlook</t>
  </si>
  <si>
    <t>Version</t>
  </si>
  <si>
    <t>Workshop Office</t>
  </si>
  <si>
    <t>APAnrede</t>
  </si>
  <si>
    <t>Project</t>
  </si>
  <si>
    <t xml:space="preserve"> </t>
  </si>
  <si>
    <t>Entf.-km</t>
  </si>
  <si>
    <t>Fahrstrecke</t>
  </si>
  <si>
    <t>Köln</t>
  </si>
  <si>
    <t>OneNote</t>
  </si>
  <si>
    <t>Excel Pivot</t>
  </si>
  <si>
    <t>Workshop Excel</t>
  </si>
  <si>
    <t>Workshop Access</t>
  </si>
  <si>
    <t>Workshop Word</t>
  </si>
  <si>
    <t>Workshop PowerPoint</t>
  </si>
  <si>
    <t>Word/Powerpoint</t>
  </si>
  <si>
    <t>2010/2016</t>
  </si>
  <si>
    <t>2010/2013</t>
  </si>
  <si>
    <t>2013/2016</t>
  </si>
  <si>
    <t>2010/2013/2016</t>
  </si>
  <si>
    <t>Excel Datenanalyse</t>
  </si>
  <si>
    <t>Anrede</t>
  </si>
  <si>
    <t>Herr</t>
  </si>
  <si>
    <t>Vorname</t>
  </si>
  <si>
    <t>Nachname</t>
  </si>
  <si>
    <t>Excel Power Pivot</t>
  </si>
  <si>
    <t>Einführung WIN10/Outlook</t>
  </si>
  <si>
    <t>Grundlagen Win 10</t>
  </si>
  <si>
    <t>MailAnrede</t>
  </si>
  <si>
    <t>Email</t>
  </si>
  <si>
    <t>Status</t>
  </si>
  <si>
    <t>formell</t>
  </si>
  <si>
    <t>persönlich</t>
  </si>
  <si>
    <t>ITC</t>
  </si>
  <si>
    <t>IT Coaching</t>
  </si>
  <si>
    <t>Kapellenstr. 45a</t>
  </si>
  <si>
    <t>Niederkrüchten</t>
  </si>
  <si>
    <t>pwagner@itc-wagner.de</t>
  </si>
  <si>
    <t>Peter</t>
  </si>
  <si>
    <t>Wagner</t>
  </si>
  <si>
    <t>AAA</t>
  </si>
  <si>
    <t>Schlossstrasse 1</t>
  </si>
  <si>
    <t>Schlüsselstadt</t>
  </si>
  <si>
    <t>AP</t>
  </si>
  <si>
    <t>R.-Nr.</t>
  </si>
  <si>
    <t>R.-Datum</t>
  </si>
  <si>
    <t>AG</t>
  </si>
  <si>
    <t>Betrag (netto)</t>
  </si>
  <si>
    <t>CC</t>
  </si>
  <si>
    <t>Tätigkeit</t>
  </si>
  <si>
    <t>Programmierung</t>
  </si>
  <si>
    <t>Schulung</t>
  </si>
  <si>
    <t>Beratung</t>
  </si>
  <si>
    <t>WW</t>
  </si>
  <si>
    <t>willywonka@schoko.de</t>
  </si>
  <si>
    <t>Willy</t>
  </si>
  <si>
    <t>Wonka</t>
  </si>
  <si>
    <t>buchhaltung@schoko.de</t>
  </si>
  <si>
    <t>Betrügerische Schlüsseldienste GmbH</t>
  </si>
  <si>
    <t>PK</t>
  </si>
  <si>
    <t>Panzerknacker AG</t>
  </si>
  <si>
    <t>Knackiweg 66</t>
  </si>
  <si>
    <t>Entenhausen</t>
  </si>
  <si>
    <t>Deutsche Zahnärztebank</t>
  </si>
  <si>
    <t>Dentalstr. 32</t>
  </si>
  <si>
    <t>DZ</t>
  </si>
  <si>
    <t>Wurzelen</t>
  </si>
  <si>
    <t>Access VBA</t>
  </si>
  <si>
    <t>Excel VBA</t>
  </si>
  <si>
    <t>Word VBA</t>
  </si>
  <si>
    <t>Workshop Project</t>
  </si>
  <si>
    <t>Willy Wonkas Wissensvermittlung</t>
  </si>
  <si>
    <t>Wer nicht fragt bleibt dumm Akademie</t>
  </si>
  <si>
    <t>WnfbdA</t>
  </si>
  <si>
    <t>Berlin</t>
  </si>
  <si>
    <t>Weis-Was-Weg 66</t>
  </si>
  <si>
    <t>Schlauer-Geht-Immer Str. 111</t>
  </si>
  <si>
    <t xml:space="preserve">In diese Tabelle tragen Sie die Rechnungsanschriften Ihrer </t>
  </si>
  <si>
    <t>Auftraggeber ein.</t>
  </si>
  <si>
    <t>Herr Prof.</t>
  </si>
  <si>
    <t>Hirni</t>
  </si>
  <si>
    <t>Birni</t>
  </si>
  <si>
    <t>rechnungsprüfung@schlaumeier.org</t>
  </si>
  <si>
    <t>Diese Liste enthält ihre Ansprechpartner.</t>
  </si>
  <si>
    <t xml:space="preserve">Die Mailanrede wird in Abhängigkeit vom ausgewählten Status </t>
  </si>
  <si>
    <t>per Formel erstellt.</t>
  </si>
  <si>
    <t>Als Kurzbezeichnung denken Sie sich ein für Sie sprechendes</t>
  </si>
  <si>
    <t>eindeutiges Kürzel aus.</t>
  </si>
  <si>
    <t>Lecker</t>
  </si>
  <si>
    <t>LeckerSchmecker GmbH</t>
  </si>
  <si>
    <t>Karamellstr. 22</t>
  </si>
  <si>
    <t>Süßstadt</t>
  </si>
  <si>
    <t>prof@Schlaumeier.org</t>
  </si>
  <si>
    <t>Access 365</t>
  </si>
  <si>
    <t>Training</t>
  </si>
  <si>
    <t>Art der Tätigkeit</t>
  </si>
  <si>
    <t>Einsatzort</t>
  </si>
  <si>
    <t>Frau</t>
  </si>
  <si>
    <t>Pippi</t>
  </si>
  <si>
    <t>Langstrumpf</t>
  </si>
  <si>
    <t>pl@Schlaumeier.org</t>
  </si>
  <si>
    <t>WnfbdAProf</t>
  </si>
  <si>
    <t>WnfbdAPL</t>
  </si>
  <si>
    <t>Einführung WIN10/Outlook 2010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</si>
</sst>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justify" vertical="center"/>
    </xf>
    <xf numFmtId="0" fontId="0" fillId="0" borderId="0" xfId="0" applyNumberFormat="1"/>
    <xf numFmtId="0" fontId="3" fillId="0" borderId="0" xfId="1" applyFill="1"/>
    <xf numFmtId="0" fontId="3" fillId="0" borderId="0" xfId="1"/>
    <xf numFmtId="14" fontId="0" fillId="0" borderId="0" xfId="0" applyNumberFormat="1"/>
  </cellXfs>
  <cellStyles count="2">
    <cellStyle name="Link" xfId="1" builtinId="8"/>
    <cellStyle name="Standard" xfId="0" builtinId="0"/>
  </cellStyles>
  <dxfs count="7">
    <dxf>
      <alignment horizontal="right" vertical="bottom" textRotation="0" wrapText="0" indent="0" justifyLastLine="0" shrinkToFit="0" readingOrder="0"/>
    </dxf>
    <dxf>
      <alignment horizontal="right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Auftraggeber" displayName="tabAuftraggeber" ref="A1:E4" totalsRowShown="0">
  <autoFilter ref="A1:E4" xr:uid="{00000000-0009-0000-0100-000002000000}"/>
  <tableColumns count="5">
    <tableColumn id="1" xr3:uid="{00000000-0010-0000-0000-000001000000}" name="Kurzbez."/>
    <tableColumn id="2" xr3:uid="{00000000-0010-0000-0000-000002000000}" name="Name"/>
    <tableColumn id="3" xr3:uid="{00000000-0010-0000-0000-000003000000}" name="Straße"/>
    <tableColumn id="4" xr3:uid="{00000000-0010-0000-0000-000004000000}" name="PLZ"/>
    <tableColumn id="5" xr3:uid="{00000000-0010-0000-0000-000005000000}" name="Ort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AP" displayName="tabAP" ref="A1:G5" totalsRowShown="0">
  <autoFilter ref="A1:G5" xr:uid="{00000000-0009-0000-0100-000004000000}"/>
  <sortState xmlns:xlrd2="http://schemas.microsoft.com/office/spreadsheetml/2017/richdata2" ref="A2:F2">
    <sortCondition ref="A1:A2"/>
  </sortState>
  <tableColumns count="7">
    <tableColumn id="4" xr3:uid="{CB68D53E-DE6E-4535-879B-A241037E34A3}" name="Email"/>
    <tableColumn id="2" xr3:uid="{00000000-0010-0000-0100-000002000000}" name="Anrede"/>
    <tableColumn id="3" xr3:uid="{00000000-0010-0000-0100-000003000000}" name="Vorname"/>
    <tableColumn id="1" xr3:uid="{00000000-0010-0000-0100-000001000000}" name="Nachname"/>
    <tableColumn id="5" xr3:uid="{FD66BC88-7EB5-4E94-A345-52F4FE511973}" name="Status"/>
    <tableColumn id="6" xr3:uid="{8A57BA2F-C9F7-4FF9-A01E-A9300B51BB7F}" name="MailAnrede" dataDxfId="6">
      <calculatedColumnFormula>IF(tabAP[[#This Row],[Status]]="formell",tabAP[[#This Row],[Anrede]]&amp;" "&amp;tabAP[[#This Row],[Nachname]],tabAP[[#This Row],[Vorname]])</calculatedColumnFormula>
    </tableColumn>
    <tableColumn id="7" xr3:uid="{2B0B41C9-F9A2-4B5A-94B6-BF5BCAF5A645}" name="CC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2000000}" name="tabSchulungsorte" displayName="tabSchulungsorte" ref="A1:J7" totalsRowShown="0">
  <autoFilter ref="A1:J7" xr:uid="{00000000-0009-0000-0100-000001000000}"/>
  <sortState xmlns:xlrd2="http://schemas.microsoft.com/office/spreadsheetml/2017/richdata2" ref="A2:J5">
    <sortCondition ref="A1:A5"/>
  </sortState>
  <tableColumns count="10">
    <tableColumn id="1" xr3:uid="{00000000-0010-0000-0200-000001000000}" name="Kurzbez."/>
    <tableColumn id="2" xr3:uid="{00000000-0010-0000-0200-000002000000}" name="Name"/>
    <tableColumn id="3" xr3:uid="{00000000-0010-0000-0200-000003000000}" name="Straße"/>
    <tableColumn id="4" xr3:uid="{00000000-0010-0000-0200-000004000000}" name="PLZ"/>
    <tableColumn id="5" xr3:uid="{00000000-0010-0000-0200-000005000000}" name="Ort"/>
    <tableColumn id="6" xr3:uid="{00000000-0010-0000-0200-000006000000}" name="AP"/>
    <tableColumn id="7" xr3:uid="{00000000-0010-0000-0200-000007000000}" name="APAnrede">
      <calculatedColumnFormula>VLOOKUP(tabSchulungsorte[[#This Row],[AP]],tabAP[],6,0)</calculatedColumnFormula>
    </tableColumn>
    <tableColumn id="10" xr3:uid="{1FD7F1F9-AC16-4940-935F-CC944653BEFF}" name="CC" dataDxfId="5">
      <calculatedColumnFormula>IF(VLOOKUP(tabSchulungsorte[[#This Row],[AP]],tabAP[],7,0)=0,"",VLOOKUP(tabSchulungsorte[[#This Row],[AP]],tabAP[],7,0))</calculatedColumnFormula>
    </tableColumn>
    <tableColumn id="8" xr3:uid="{00000000-0010-0000-0200-000008000000}" name="Entf.-km"/>
    <tableColumn id="9" xr3:uid="{00000000-0010-0000-0200-000009000000}" name="Fahrstrecke" dataDxfId="4">
      <calculatedColumnFormula>ROUND(I2*2,0)</calculatedColumn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279259D-3741-40FC-928F-C12A06C4F54E}" name="tabTaetigkeit" displayName="tabTaetigkeit" ref="A1:A4" totalsRowShown="0">
  <autoFilter ref="A1:A4" xr:uid="{F73CE4E4-148D-458E-9BF4-758AEC7696D0}"/>
  <tableColumns count="1">
    <tableColumn id="1" xr3:uid="{DDF57516-8499-43E2-A70F-A2A1A97BBF91}" name="Tätigkeit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3000000}" name="tabProgramme" displayName="tabProgramme" ref="A1:A23" totalsRowShown="0" headerRowDxfId="3">
  <autoFilter ref="A1:A23" xr:uid="{00000000-0009-0000-0100-000003000000}"/>
  <sortState xmlns:xlrd2="http://schemas.microsoft.com/office/spreadsheetml/2017/richdata2" ref="A2:A22">
    <sortCondition ref="A1:A22"/>
  </sortState>
  <tableColumns count="1">
    <tableColumn id="1" xr3:uid="{00000000-0010-0000-0300-000001000000}" name="Programm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40B034CB-D413-40CB-9497-360870945A6B}" name="tblVersion" displayName="tblVersion" ref="A1:A12" totalsRowShown="0" headerRowDxfId="2" dataDxfId="1">
  <autoFilter ref="A1:A12" xr:uid="{BE4D6961-0F4A-4B76-8505-16C44EB0EA69}"/>
  <tableColumns count="1">
    <tableColumn id="1" xr3:uid="{8E87AE94-A57F-449D-B949-AA74D6B84635}" name="Version" dataDxfId="0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49DB6223-F416-4F75-989A-86FFFD88E36C}" name="tblRUebersicht" displayName="tblRUebersicht" ref="A1:H5" totalsRowShown="0">
  <autoFilter ref="A1:H5" xr:uid="{1F2BDAC0-8236-4FDF-9515-21541F5B2FB7}"/>
  <tableColumns count="8">
    <tableColumn id="1" xr3:uid="{C4E25E1B-3908-4E13-86E3-FB686BC708A6}" name="R.-Nr."/>
    <tableColumn id="2" xr3:uid="{AF5EAD99-591C-4AC1-BF70-05B47E37FDB5}" name="R.-Datum"/>
    <tableColumn id="3" xr3:uid="{CBE02DC1-B0D0-45E4-92FB-E5290C94C7FB}" name="Betrag (netto)"/>
    <tableColumn id="4" xr3:uid="{2DA86555-10DA-4D19-B4FD-C93675BAD31B}" name="AG"/>
    <tableColumn id="5" xr3:uid="{107C9189-1896-4758-8A47-FA29F92ADB73}" name="AP"/>
    <tableColumn id="6" xr3:uid="{6482C654-6EA8-4422-BF02-57AD94BA0BC3}" name="Einsatzort"/>
    <tableColumn id="7" xr3:uid="{17C14247-E473-428F-B838-97439FCDA27E}" name="Programm"/>
    <tableColumn id="8" xr3:uid="{EA126266-91AB-40C8-9A30-4E362B4A22A1}" name="Art der Tätigkei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mailto:rechnungspr&#252;fung@schlaumeier.org" TargetMode="External"/><Relationship Id="rId7" Type="http://schemas.openxmlformats.org/officeDocument/2006/relationships/hyperlink" Target="mailto:rechnungspr&#252;fung@schlaumeier.org" TargetMode="External"/><Relationship Id="rId2" Type="http://schemas.openxmlformats.org/officeDocument/2006/relationships/hyperlink" Target="mailto:prof@Schlaumeier.org" TargetMode="External"/><Relationship Id="rId1" Type="http://schemas.openxmlformats.org/officeDocument/2006/relationships/hyperlink" Target="mailto:buchhaltung@schoko.de" TargetMode="External"/><Relationship Id="rId6" Type="http://schemas.openxmlformats.org/officeDocument/2006/relationships/hyperlink" Target="mailto:pl@Schlaumeier.org" TargetMode="External"/><Relationship Id="rId5" Type="http://schemas.openxmlformats.org/officeDocument/2006/relationships/hyperlink" Target="mailto:willywonka@schoko.de" TargetMode="External"/><Relationship Id="rId4" Type="http://schemas.openxmlformats.org/officeDocument/2006/relationships/hyperlink" Target="mailto:pwagner@itc-wagner.de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.xml"/><Relationship Id="rId3" Type="http://schemas.openxmlformats.org/officeDocument/2006/relationships/hyperlink" Target="mailto:pwagner@itc-wagner.de" TargetMode="External"/><Relationship Id="rId7" Type="http://schemas.openxmlformats.org/officeDocument/2006/relationships/printerSettings" Target="../printerSettings/printerSettings2.bin"/><Relationship Id="rId2" Type="http://schemas.openxmlformats.org/officeDocument/2006/relationships/hyperlink" Target="mailto:willywonka@schoko.de" TargetMode="External"/><Relationship Id="rId1" Type="http://schemas.openxmlformats.org/officeDocument/2006/relationships/hyperlink" Target="mailto:willywonka@schoko.de" TargetMode="External"/><Relationship Id="rId6" Type="http://schemas.openxmlformats.org/officeDocument/2006/relationships/hyperlink" Target="mailto:pl@Schlaumeier.org" TargetMode="External"/><Relationship Id="rId5" Type="http://schemas.openxmlformats.org/officeDocument/2006/relationships/hyperlink" Target="mailto:prof@Schlaumeier.org" TargetMode="External"/><Relationship Id="rId4" Type="http://schemas.openxmlformats.org/officeDocument/2006/relationships/hyperlink" Target="mailto:pwagner@itc-wagner.de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blAG"/>
  <dimension ref="A1:H4"/>
  <sheetViews>
    <sheetView workbookViewId="0">
      <selection activeCell="B4" sqref="B4:E4"/>
    </sheetView>
  </sheetViews>
  <sheetFormatPr baseColWidth="10" defaultRowHeight="15" x14ac:dyDescent="0.25"/>
  <cols>
    <col min="1" max="1" width="10.85546875" bestFit="1" customWidth="1"/>
    <col min="2" max="2" width="36" bestFit="1" customWidth="1"/>
    <col min="3" max="3" width="27.42578125" bestFit="1" customWidth="1"/>
    <col min="4" max="4" width="6.28515625" bestFit="1" customWidth="1"/>
    <col min="5" max="5" width="15" bestFit="1" customWidth="1"/>
  </cols>
  <sheetData>
    <row r="1" spans="1:8" x14ac:dyDescent="0.25">
      <c r="A1" t="s">
        <v>4</v>
      </c>
      <c r="B1" t="s">
        <v>0</v>
      </c>
      <c r="C1" t="s">
        <v>1</v>
      </c>
      <c r="D1" t="s">
        <v>2</v>
      </c>
      <c r="E1" t="s">
        <v>3</v>
      </c>
      <c r="H1" t="s">
        <v>87</v>
      </c>
    </row>
    <row r="2" spans="1:8" x14ac:dyDescent="0.25">
      <c r="A2" t="s">
        <v>43</v>
      </c>
      <c r="B2" t="s">
        <v>44</v>
      </c>
      <c r="C2" t="s">
        <v>45</v>
      </c>
      <c r="D2">
        <v>41372</v>
      </c>
      <c r="E2" t="s">
        <v>46</v>
      </c>
      <c r="H2" t="s">
        <v>88</v>
      </c>
    </row>
    <row r="3" spans="1:8" x14ac:dyDescent="0.25">
      <c r="A3" t="s">
        <v>63</v>
      </c>
      <c r="B3" t="s">
        <v>81</v>
      </c>
      <c r="C3" t="s">
        <v>85</v>
      </c>
      <c r="D3">
        <v>54321</v>
      </c>
      <c r="E3" t="s">
        <v>18</v>
      </c>
      <c r="H3" t="s">
        <v>96</v>
      </c>
    </row>
    <row r="4" spans="1:8" x14ac:dyDescent="0.25">
      <c r="A4" t="s">
        <v>83</v>
      </c>
      <c r="B4" t="s">
        <v>82</v>
      </c>
      <c r="C4" t="s">
        <v>86</v>
      </c>
      <c r="D4">
        <v>12345</v>
      </c>
      <c r="E4" t="s">
        <v>84</v>
      </c>
      <c r="H4" t="s">
        <v>97</v>
      </c>
    </row>
  </sheetData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blAP"/>
  <dimension ref="A1:I5"/>
  <sheetViews>
    <sheetView tabSelected="1" workbookViewId="0">
      <selection activeCell="A2" sqref="A2:A5"/>
    </sheetView>
  </sheetViews>
  <sheetFormatPr baseColWidth="10" defaultRowHeight="15" x14ac:dyDescent="0.25"/>
  <cols>
    <col min="1" max="1" width="33.7109375" bestFit="1" customWidth="1"/>
    <col min="2" max="2" width="9.85546875" bestFit="1" customWidth="1"/>
    <col min="4" max="4" width="12.7109375" bestFit="1" customWidth="1"/>
    <col min="5" max="5" width="10.28515625" bestFit="1" customWidth="1"/>
    <col min="6" max="6" width="16.42578125" bestFit="1" customWidth="1"/>
    <col min="7" max="7" width="33.85546875" bestFit="1" customWidth="1"/>
    <col min="11" max="11" width="33.7109375" bestFit="1" customWidth="1"/>
  </cols>
  <sheetData>
    <row r="1" spans="1:9" x14ac:dyDescent="0.25">
      <c r="A1" t="s">
        <v>39</v>
      </c>
      <c r="B1" t="s">
        <v>31</v>
      </c>
      <c r="C1" t="s">
        <v>33</v>
      </c>
      <c r="D1" t="s">
        <v>34</v>
      </c>
      <c r="E1" t="s">
        <v>40</v>
      </c>
      <c r="F1" t="s">
        <v>38</v>
      </c>
      <c r="G1" t="s">
        <v>58</v>
      </c>
      <c r="I1" t="s">
        <v>93</v>
      </c>
    </row>
    <row r="2" spans="1:9" x14ac:dyDescent="0.25">
      <c r="A2" s="5" t="s">
        <v>47</v>
      </c>
      <c r="B2" t="s">
        <v>32</v>
      </c>
      <c r="C2" t="s">
        <v>48</v>
      </c>
      <c r="D2" t="s">
        <v>49</v>
      </c>
      <c r="E2" t="s">
        <v>42</v>
      </c>
      <c r="F2" s="4" t="str">
        <f>IF(tabAP[[#This Row],[Status]]="formell",tabAP[[#This Row],[Anrede]]&amp;" "&amp;tabAP[[#This Row],[Nachname]],tabAP[[#This Row],[Vorname]])</f>
        <v>Peter</v>
      </c>
      <c r="G2" s="5"/>
      <c r="I2" t="s">
        <v>94</v>
      </c>
    </row>
    <row r="3" spans="1:9" x14ac:dyDescent="0.25">
      <c r="A3" s="5" t="s">
        <v>64</v>
      </c>
      <c r="B3" t="s">
        <v>32</v>
      </c>
      <c r="C3" t="s">
        <v>65</v>
      </c>
      <c r="D3" t="s">
        <v>66</v>
      </c>
      <c r="E3" t="s">
        <v>42</v>
      </c>
      <c r="F3" s="4" t="str">
        <f>IF(tabAP[[#This Row],[Status]]="formell",tabAP[[#This Row],[Anrede]]&amp;" "&amp;tabAP[[#This Row],[Nachname]],tabAP[[#This Row],[Vorname]])</f>
        <v>Willy</v>
      </c>
      <c r="G3" s="5" t="s">
        <v>67</v>
      </c>
      <c r="I3" t="s">
        <v>95</v>
      </c>
    </row>
    <row r="4" spans="1:9" x14ac:dyDescent="0.25">
      <c r="A4" s="6" t="s">
        <v>102</v>
      </c>
      <c r="B4" t="s">
        <v>89</v>
      </c>
      <c r="C4" t="s">
        <v>90</v>
      </c>
      <c r="D4" t="s">
        <v>91</v>
      </c>
      <c r="E4" t="s">
        <v>41</v>
      </c>
      <c r="F4" s="4" t="str">
        <f>IF(tabAP[[#This Row],[Status]]="formell",tabAP[[#This Row],[Anrede]]&amp;" "&amp;tabAP[[#This Row],[Nachname]],tabAP[[#This Row],[Vorname]])</f>
        <v>Herr Prof. Birni</v>
      </c>
      <c r="G4" s="6" t="s">
        <v>92</v>
      </c>
    </row>
    <row r="5" spans="1:9" x14ac:dyDescent="0.25">
      <c r="A5" s="6" t="s">
        <v>110</v>
      </c>
      <c r="B5" t="s">
        <v>107</v>
      </c>
      <c r="C5" t="s">
        <v>108</v>
      </c>
      <c r="D5" t="s">
        <v>109</v>
      </c>
      <c r="E5" t="s">
        <v>41</v>
      </c>
      <c r="F5" s="4" t="str">
        <f>IF(tabAP[[#This Row],[Status]]="formell",tabAP[[#This Row],[Anrede]]&amp;" "&amp;tabAP[[#This Row],[Nachname]],tabAP[[#This Row],[Vorname]])</f>
        <v>Frau Langstrumpf</v>
      </c>
      <c r="G5" s="6" t="s">
        <v>92</v>
      </c>
    </row>
  </sheetData>
  <dataValidations count="1">
    <dataValidation type="list" allowBlank="1" showInputMessage="1" showErrorMessage="1" sqref="E2:E5" xr:uid="{B8DB73D9-DCCC-443B-B10E-706B7650FB39}">
      <formula1>"formell,persönlich"</formula1>
    </dataValidation>
  </dataValidations>
  <hyperlinks>
    <hyperlink ref="G3" r:id="rId1" xr:uid="{A9555520-E579-4B3B-B1A4-EB892035CC12}"/>
    <hyperlink ref="A4" r:id="rId2" xr:uid="{A9D0E96F-892B-4FA8-BA3A-3D27EF83E4B2}"/>
    <hyperlink ref="G4" r:id="rId3" xr:uid="{30115C2D-BF96-4D23-8059-6043C1F73C2F}"/>
    <hyperlink ref="A2" r:id="rId4" xr:uid="{7E332389-5167-4B41-9B32-8AB242FED67E}"/>
    <hyperlink ref="A3" r:id="rId5" xr:uid="{3347AF7F-AFD6-404D-9E87-7266AEA196A1}"/>
    <hyperlink ref="A5" r:id="rId6" xr:uid="{9DBB6C12-2880-4E07-B8E9-A134A0731C18}"/>
    <hyperlink ref="G5" r:id="rId7" xr:uid="{F28D4A17-E461-4C82-B1FD-2D8FE18BEA6A}"/>
  </hyperlinks>
  <pageMargins left="0.7" right="0.7" top="0.78740157499999996" bottom="0.78740157499999996" header="0.3" footer="0.3"/>
  <tableParts count="1">
    <tablePart r:id="rId8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blSOrte"/>
  <dimension ref="A1:J7"/>
  <sheetViews>
    <sheetView workbookViewId="0">
      <pane ySplit="1" topLeftCell="A2" activePane="bottomLeft" state="frozen"/>
      <selection pane="bottomLeft" activeCell="A2" sqref="A2:A7"/>
    </sheetView>
  </sheetViews>
  <sheetFormatPr baseColWidth="10" defaultRowHeight="15" x14ac:dyDescent="0.25"/>
  <cols>
    <col min="1" max="1" width="12" bestFit="1" customWidth="1"/>
    <col min="2" max="2" width="36" bestFit="1" customWidth="1"/>
    <col min="3" max="3" width="27.42578125" bestFit="1" customWidth="1"/>
    <col min="4" max="4" width="6.28515625" bestFit="1" customWidth="1"/>
    <col min="5" max="5" width="13.5703125" bestFit="1" customWidth="1"/>
    <col min="6" max="6" width="23.140625" bestFit="1" customWidth="1"/>
    <col min="7" max="7" width="16.42578125" bestFit="1" customWidth="1"/>
    <col min="8" max="8" width="33.85546875" bestFit="1" customWidth="1"/>
    <col min="9" max="9" width="10.85546875" bestFit="1" customWidth="1"/>
    <col min="10" max="10" width="13.5703125" bestFit="1" customWidth="1"/>
  </cols>
  <sheetData>
    <row r="1" spans="1:10" x14ac:dyDescent="0.25">
      <c r="A1" t="s">
        <v>4</v>
      </c>
      <c r="B1" t="s">
        <v>0</v>
      </c>
      <c r="C1" t="s">
        <v>1</v>
      </c>
      <c r="D1" t="s">
        <v>2</v>
      </c>
      <c r="E1" t="s">
        <v>3</v>
      </c>
      <c r="F1" t="s">
        <v>53</v>
      </c>
      <c r="G1" t="s">
        <v>13</v>
      </c>
      <c r="H1" t="s">
        <v>58</v>
      </c>
      <c r="I1" t="s">
        <v>16</v>
      </c>
      <c r="J1" t="s">
        <v>17</v>
      </c>
    </row>
    <row r="2" spans="1:10" x14ac:dyDescent="0.25">
      <c r="A2" t="s">
        <v>50</v>
      </c>
      <c r="B2" t="s">
        <v>68</v>
      </c>
      <c r="C2" t="s">
        <v>51</v>
      </c>
      <c r="D2">
        <v>12345</v>
      </c>
      <c r="E2" t="s">
        <v>52</v>
      </c>
      <c r="F2" s="6" t="s">
        <v>47</v>
      </c>
      <c r="G2" t="str">
        <f>VLOOKUP(tabSchulungsorte[[#This Row],[AP]],tabAP[],6,0)</f>
        <v>Peter</v>
      </c>
      <c r="H2" t="str">
        <f>IF(VLOOKUP(tabSchulungsorte[[#This Row],[AP]],tabAP[],7,0)=0,"",VLOOKUP(tabSchulungsorte[[#This Row],[AP]],tabAP[],7,0))</f>
        <v/>
      </c>
      <c r="I2">
        <v>50</v>
      </c>
      <c r="J2">
        <f t="shared" ref="J2:J5" si="0">ROUND(I2*2,0)</f>
        <v>100</v>
      </c>
    </row>
    <row r="3" spans="1:10" x14ac:dyDescent="0.25">
      <c r="A3" t="s">
        <v>69</v>
      </c>
      <c r="B3" t="s">
        <v>70</v>
      </c>
      <c r="C3" t="s">
        <v>71</v>
      </c>
      <c r="D3">
        <v>58675</v>
      </c>
      <c r="E3" t="s">
        <v>72</v>
      </c>
      <c r="F3" s="6" t="s">
        <v>47</v>
      </c>
      <c r="G3" t="str">
        <f>VLOOKUP(tabSchulungsorte[[#This Row],[AP]],tabAP[],6,0)</f>
        <v>Peter</v>
      </c>
      <c r="H3" t="str">
        <f>IF(VLOOKUP(tabSchulungsorte[[#This Row],[AP]],tabAP[],7,0)=0,"",VLOOKUP(tabSchulungsorte[[#This Row],[AP]],tabAP[],7,0))</f>
        <v/>
      </c>
      <c r="I3">
        <v>146</v>
      </c>
      <c r="J3">
        <f t="shared" si="0"/>
        <v>292</v>
      </c>
    </row>
    <row r="4" spans="1:10" x14ac:dyDescent="0.25">
      <c r="A4" t="s">
        <v>98</v>
      </c>
      <c r="B4" t="s">
        <v>99</v>
      </c>
      <c r="C4" t="s">
        <v>100</v>
      </c>
      <c r="D4">
        <v>98756</v>
      </c>
      <c r="E4" t="s">
        <v>101</v>
      </c>
      <c r="F4" s="6" t="s">
        <v>64</v>
      </c>
      <c r="G4" t="str">
        <f>VLOOKUP(tabSchulungsorte[[#This Row],[AP]],tabAP[],6,0)</f>
        <v>Willy</v>
      </c>
      <c r="H4" t="str">
        <f>IF(VLOOKUP(tabSchulungsorte[[#This Row],[AP]],tabAP[],7,0)=0,"",VLOOKUP(tabSchulungsorte[[#This Row],[AP]],tabAP[],7,0))</f>
        <v>buchhaltung@schoko.de</v>
      </c>
      <c r="I4">
        <v>33.6</v>
      </c>
      <c r="J4">
        <f t="shared" si="0"/>
        <v>67</v>
      </c>
    </row>
    <row r="5" spans="1:10" x14ac:dyDescent="0.25">
      <c r="A5" t="s">
        <v>75</v>
      </c>
      <c r="B5" s="3" t="s">
        <v>73</v>
      </c>
      <c r="C5" t="s">
        <v>74</v>
      </c>
      <c r="D5">
        <v>40547</v>
      </c>
      <c r="E5" t="s">
        <v>76</v>
      </c>
      <c r="F5" s="5" t="s">
        <v>64</v>
      </c>
      <c r="G5" t="str">
        <f>VLOOKUP(tabSchulungsorte[[#This Row],[AP]],tabAP[],6,0)</f>
        <v>Willy</v>
      </c>
      <c r="H5" t="str">
        <f>IF(VLOOKUP(tabSchulungsorte[[#This Row],[AP]],tabAP[],7,0)=0,"",VLOOKUP(tabSchulungsorte[[#This Row],[AP]],tabAP[],7,0))</f>
        <v>buchhaltung@schoko.de</v>
      </c>
      <c r="I5">
        <v>42</v>
      </c>
      <c r="J5">
        <f t="shared" si="0"/>
        <v>84</v>
      </c>
    </row>
    <row r="6" spans="1:10" x14ac:dyDescent="0.25">
      <c r="A6" t="s">
        <v>111</v>
      </c>
      <c r="B6" t="s">
        <v>82</v>
      </c>
      <c r="C6" t="s">
        <v>86</v>
      </c>
      <c r="D6">
        <v>12345</v>
      </c>
      <c r="E6" t="s">
        <v>84</v>
      </c>
      <c r="F6" s="6" t="s">
        <v>102</v>
      </c>
      <c r="G6" t="str">
        <f>VLOOKUP(tabSchulungsorte[[#This Row],[AP]],tabAP[],6,0)</f>
        <v>Herr Prof. Birni</v>
      </c>
      <c r="H6" s="4" t="str">
        <f>IF(VLOOKUP(tabSchulungsorte[[#This Row],[AP]],tabAP[],7,0)=0,"",VLOOKUP(tabSchulungsorte[[#This Row],[AP]],tabAP[],7,0))</f>
        <v>rechnungsprüfung@schlaumeier.org</v>
      </c>
      <c r="I6">
        <v>26</v>
      </c>
      <c r="J6" s="4">
        <f>ROUND(I6*2,0)</f>
        <v>52</v>
      </c>
    </row>
    <row r="7" spans="1:10" x14ac:dyDescent="0.25">
      <c r="A7" t="s">
        <v>112</v>
      </c>
      <c r="B7" t="s">
        <v>82</v>
      </c>
      <c r="C7" t="s">
        <v>86</v>
      </c>
      <c r="D7">
        <v>12345</v>
      </c>
      <c r="E7" t="s">
        <v>84</v>
      </c>
      <c r="F7" s="6" t="s">
        <v>110</v>
      </c>
      <c r="G7" t="str">
        <f>VLOOKUP(tabSchulungsorte[[#This Row],[AP]],tabAP[],6,0)</f>
        <v>Frau Langstrumpf</v>
      </c>
      <c r="H7" s="4" t="str">
        <f>IF(VLOOKUP(tabSchulungsorte[[#This Row],[AP]],tabAP[],7,0)=0,"",VLOOKUP(tabSchulungsorte[[#This Row],[AP]],tabAP[],7,0))</f>
        <v>rechnungsprüfung@schlaumeier.org</v>
      </c>
      <c r="I7">
        <v>26</v>
      </c>
      <c r="J7" s="4">
        <f>ROUND(I7*2,0)</f>
        <v>52</v>
      </c>
    </row>
  </sheetData>
  <dataValidations count="2">
    <dataValidation type="list" allowBlank="1" showInputMessage="1" showErrorMessage="1" sqref="F2:F4" xr:uid="{10DE7D5A-741E-4FBB-8081-B90CCC8F7C97}">
      <formula1>APMail</formula1>
    </dataValidation>
    <dataValidation type="list" allowBlank="1" showInputMessage="1" showErrorMessage="1" errorTitle="Unbekannte EMailadresse" error="Die EMailadresse ist nicht in der Liste." promptTitle="Eamil Ansprechpartner" prompt="Bitte wählen Sie einen Wert aus der Liste." sqref="F5" xr:uid="{8882BC51-255F-474F-B167-C37D57017D87}">
      <formula1>APMail</formula1>
    </dataValidation>
  </dataValidations>
  <hyperlinks>
    <hyperlink ref="F5" r:id="rId1" xr:uid="{774284B6-9C60-4536-BB14-5ADB83F345FE}"/>
    <hyperlink ref="F4" r:id="rId2" xr:uid="{34AD8D6D-4247-4A20-99ED-6AE793BC017F}"/>
    <hyperlink ref="F3" r:id="rId3" xr:uid="{7B39E895-D6A3-4534-97CF-3168072A6AE8}"/>
    <hyperlink ref="F2" r:id="rId4" xr:uid="{C7E0D801-404E-4488-B71B-D892B6994478}"/>
    <hyperlink ref="F6" r:id="rId5" xr:uid="{A956F1E2-9EB7-46C4-B314-383137FE8C84}"/>
    <hyperlink ref="F7" r:id="rId6" xr:uid="{64656142-11F8-4A8A-A08A-0C648D58DC37}"/>
  </hyperlinks>
  <pageMargins left="0.7" right="0.7" top="0.78740157499999996" bottom="0.78740157499999996" header="0.3" footer="0.3"/>
  <pageSetup paperSize="9" orientation="portrait" r:id="rId7"/>
  <tableParts count="1">
    <tablePart r:id="rId8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BF448-4978-45E7-91E0-2370784CDA2B}">
  <sheetPr codeName="tblTaetigkeit"/>
  <dimension ref="A1:A4"/>
  <sheetViews>
    <sheetView workbookViewId="0">
      <selection activeCell="A10" sqref="A10"/>
    </sheetView>
  </sheetViews>
  <sheetFormatPr baseColWidth="10" defaultRowHeight="15" x14ac:dyDescent="0.25"/>
  <cols>
    <col min="1" max="1" width="15.85546875" bestFit="1" customWidth="1"/>
  </cols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blProg"/>
  <dimension ref="A1:A23"/>
  <sheetViews>
    <sheetView workbookViewId="0">
      <selection activeCell="A18" sqref="A18"/>
    </sheetView>
  </sheetViews>
  <sheetFormatPr baseColWidth="10" defaultRowHeight="15" x14ac:dyDescent="0.25"/>
  <cols>
    <col min="1" max="1" width="25.28515625" bestFit="1" customWidth="1"/>
  </cols>
  <sheetData>
    <row r="1" spans="1:1" x14ac:dyDescent="0.25">
      <c r="A1" s="1" t="s">
        <v>5</v>
      </c>
    </row>
    <row r="2" spans="1:1" x14ac:dyDescent="0.25">
      <c r="A2" t="s">
        <v>9</v>
      </c>
    </row>
    <row r="3" spans="1:1" x14ac:dyDescent="0.25">
      <c r="A3" t="s">
        <v>77</v>
      </c>
    </row>
    <row r="4" spans="1:1" x14ac:dyDescent="0.25">
      <c r="A4" t="s">
        <v>36</v>
      </c>
    </row>
    <row r="5" spans="1:1" x14ac:dyDescent="0.25">
      <c r="A5" t="s">
        <v>7</v>
      </c>
    </row>
    <row r="6" spans="1:1" x14ac:dyDescent="0.25">
      <c r="A6" t="s">
        <v>30</v>
      </c>
    </row>
    <row r="7" spans="1:1" x14ac:dyDescent="0.25">
      <c r="A7" t="s">
        <v>20</v>
      </c>
    </row>
    <row r="8" spans="1:1" x14ac:dyDescent="0.25">
      <c r="A8" t="s">
        <v>35</v>
      </c>
    </row>
    <row r="9" spans="1:1" x14ac:dyDescent="0.25">
      <c r="A9" t="s">
        <v>78</v>
      </c>
    </row>
    <row r="10" spans="1:1" x14ac:dyDescent="0.25">
      <c r="A10" t="s">
        <v>37</v>
      </c>
    </row>
    <row r="11" spans="1:1" x14ac:dyDescent="0.25">
      <c r="A11" t="s">
        <v>19</v>
      </c>
    </row>
    <row r="12" spans="1:1" x14ac:dyDescent="0.25">
      <c r="A12" t="s">
        <v>10</v>
      </c>
    </row>
    <row r="13" spans="1:1" x14ac:dyDescent="0.25">
      <c r="A13" t="s">
        <v>8</v>
      </c>
    </row>
    <row r="14" spans="1:1" x14ac:dyDescent="0.25">
      <c r="A14" t="s">
        <v>14</v>
      </c>
    </row>
    <row r="15" spans="1:1" x14ac:dyDescent="0.25">
      <c r="A15" t="s">
        <v>6</v>
      </c>
    </row>
    <row r="16" spans="1:1" x14ac:dyDescent="0.25">
      <c r="A16" t="s">
        <v>79</v>
      </c>
    </row>
    <row r="17" spans="1:1" x14ac:dyDescent="0.25">
      <c r="A17" t="s">
        <v>25</v>
      </c>
    </row>
    <row r="18" spans="1:1" x14ac:dyDescent="0.25">
      <c r="A18" t="s">
        <v>22</v>
      </c>
    </row>
    <row r="19" spans="1:1" x14ac:dyDescent="0.25">
      <c r="A19" t="s">
        <v>21</v>
      </c>
    </row>
    <row r="20" spans="1:1" x14ac:dyDescent="0.25">
      <c r="A20" t="s">
        <v>12</v>
      </c>
    </row>
    <row r="21" spans="1:1" x14ac:dyDescent="0.25">
      <c r="A21" t="s">
        <v>24</v>
      </c>
    </row>
    <row r="22" spans="1:1" x14ac:dyDescent="0.25">
      <c r="A22" t="s">
        <v>23</v>
      </c>
    </row>
    <row r="23" spans="1:1" x14ac:dyDescent="0.25">
      <c r="A23" t="s">
        <v>80</v>
      </c>
    </row>
  </sheetData>
  <sortState xmlns:xlrd2="http://schemas.microsoft.com/office/spreadsheetml/2017/richdata2" ref="A2:A18">
    <sortCondition ref="A4"/>
  </sortState>
  <pageMargins left="0.7" right="0.7" top="0.78740157499999996" bottom="0.78740157499999996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blVer"/>
  <dimension ref="A1:A12"/>
  <sheetViews>
    <sheetView workbookViewId="0">
      <selection activeCell="A2" sqref="A2:A12"/>
    </sheetView>
  </sheetViews>
  <sheetFormatPr baseColWidth="10" defaultRowHeight="15" x14ac:dyDescent="0.25"/>
  <cols>
    <col min="1" max="1" width="14.7109375" bestFit="1" customWidth="1"/>
  </cols>
  <sheetData>
    <row r="1" spans="1:1" x14ac:dyDescent="0.25">
      <c r="A1" s="1" t="s">
        <v>11</v>
      </c>
    </row>
    <row r="2" spans="1:1" x14ac:dyDescent="0.25">
      <c r="A2" s="1" t="s">
        <v>15</v>
      </c>
    </row>
    <row r="3" spans="1:1" x14ac:dyDescent="0.25">
      <c r="A3" s="2">
        <v>365</v>
      </c>
    </row>
    <row r="4" spans="1:1" x14ac:dyDescent="0.25">
      <c r="A4" s="2">
        <v>2007</v>
      </c>
    </row>
    <row r="5" spans="1:1" x14ac:dyDescent="0.25">
      <c r="A5" s="2">
        <v>2010</v>
      </c>
    </row>
    <row r="6" spans="1:1" x14ac:dyDescent="0.25">
      <c r="A6" s="2">
        <v>2013</v>
      </c>
    </row>
    <row r="7" spans="1:1" x14ac:dyDescent="0.25">
      <c r="A7" s="2">
        <v>2016</v>
      </c>
    </row>
    <row r="8" spans="1:1" x14ac:dyDescent="0.25">
      <c r="A8" s="2">
        <v>2019</v>
      </c>
    </row>
    <row r="9" spans="1:1" x14ac:dyDescent="0.25">
      <c r="A9" s="2" t="s">
        <v>26</v>
      </c>
    </row>
    <row r="10" spans="1:1" x14ac:dyDescent="0.25">
      <c r="A10" s="2" t="s">
        <v>27</v>
      </c>
    </row>
    <row r="11" spans="1:1" x14ac:dyDescent="0.25">
      <c r="A11" s="2" t="s">
        <v>28</v>
      </c>
    </row>
    <row r="12" spans="1:1" x14ac:dyDescent="0.25">
      <c r="A12" s="2" t="s">
        <v>29</v>
      </c>
    </row>
  </sheetData>
  <pageMargins left="0.7" right="0.7" top="0.78740157499999996" bottom="0.78740157499999996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F12BF-FFF7-4F1E-80C4-82E3A811BF55}">
  <sheetPr codeName="tblRechList"/>
  <dimension ref="A1:H5"/>
  <sheetViews>
    <sheetView workbookViewId="0">
      <selection activeCell="E7" sqref="E7"/>
    </sheetView>
  </sheetViews>
  <sheetFormatPr baseColWidth="10" defaultRowHeight="15" x14ac:dyDescent="0.25"/>
  <cols>
    <col min="1" max="1" width="8.42578125" bestFit="1" customWidth="1"/>
    <col min="2" max="2" width="11.5703125" bestFit="1" customWidth="1"/>
    <col min="3" max="3" width="15.7109375" bestFit="1" customWidth="1"/>
    <col min="4" max="4" width="6" bestFit="1" customWidth="1"/>
    <col min="5" max="5" width="22.28515625" bestFit="1" customWidth="1"/>
    <col min="6" max="6" width="12" bestFit="1" customWidth="1"/>
    <col min="7" max="7" width="12.42578125" bestFit="1" customWidth="1"/>
    <col min="8" max="8" width="17.5703125" bestFit="1" customWidth="1"/>
  </cols>
  <sheetData>
    <row r="1" spans="1:8" x14ac:dyDescent="0.25">
      <c r="A1" t="s">
        <v>54</v>
      </c>
      <c r="B1" t="s">
        <v>55</v>
      </c>
      <c r="C1" t="s">
        <v>57</v>
      </c>
      <c r="D1" t="s">
        <v>56</v>
      </c>
      <c r="E1" t="s">
        <v>53</v>
      </c>
      <c r="F1" t="s">
        <v>106</v>
      </c>
      <c r="G1" t="s">
        <v>5</v>
      </c>
      <c r="H1" t="s">
        <v>105</v>
      </c>
    </row>
    <row r="2" spans="1:8" x14ac:dyDescent="0.25">
      <c r="A2">
        <v>220820</v>
      </c>
      <c r="B2" s="7">
        <v>44065</v>
      </c>
      <c r="C2">
        <v>320.39999389648438</v>
      </c>
      <c r="D2" t="s">
        <v>43</v>
      </c>
      <c r="E2" t="s">
        <v>64</v>
      </c>
      <c r="F2" t="s">
        <v>98</v>
      </c>
      <c r="G2" t="s">
        <v>103</v>
      </c>
      <c r="H2" t="s">
        <v>104</v>
      </c>
    </row>
    <row r="3" spans="1:8" x14ac:dyDescent="0.25">
      <c r="A3">
        <v>230820</v>
      </c>
      <c r="B3" s="7">
        <v>44066</v>
      </c>
      <c r="C3">
        <v>330</v>
      </c>
      <c r="D3" t="s">
        <v>43</v>
      </c>
      <c r="E3" t="s">
        <v>47</v>
      </c>
      <c r="F3" t="s">
        <v>50</v>
      </c>
      <c r="G3" t="s">
        <v>103</v>
      </c>
      <c r="H3" t="s">
        <v>104</v>
      </c>
    </row>
    <row r="4" spans="1:8" x14ac:dyDescent="0.25">
      <c r="A4">
        <v>230820</v>
      </c>
      <c r="B4" s="7">
        <v>44066</v>
      </c>
      <c r="C4">
        <v>330</v>
      </c>
      <c r="D4" t="s">
        <v>43</v>
      </c>
      <c r="E4" t="s">
        <v>47</v>
      </c>
      <c r="F4" t="s">
        <v>50</v>
      </c>
      <c r="G4" t="s">
        <v>103</v>
      </c>
      <c r="H4" t="s">
        <v>104</v>
      </c>
    </row>
    <row r="5" spans="1:8" x14ac:dyDescent="0.25">
      <c r="A5">
        <v>60920</v>
      </c>
      <c r="B5" s="7">
        <v>44080</v>
      </c>
      <c r="C5">
        <v>420.39999389648438</v>
      </c>
      <c r="D5" t="s">
        <v>43</v>
      </c>
      <c r="E5" t="s">
        <v>64</v>
      </c>
      <c r="F5" t="s">
        <v>98</v>
      </c>
      <c r="G5" t="s">
        <v>113</v>
      </c>
      <c r="H5" t="s">
        <v>104</v>
      </c>
    </row>
  </sheetData>
  <pageMargins left="0.7" right="0.7" top="0.78740157499999996" bottom="0.78740157499999996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7</vt:i4>
      </vt:variant>
      <vt:variant>
        <vt:lpstr>Benannte Bereiche</vt:lpstr>
      </vt:variant>
      <vt:variant>
        <vt:i4>4</vt:i4>
      </vt:variant>
    </vt:vector>
  </HeadingPairs>
  <TitlesOfParts>
    <vt:vector size="11" baseType="lpstr">
      <vt:lpstr>AG</vt:lpstr>
      <vt:lpstr>AP</vt:lpstr>
      <vt:lpstr>Einsatzorte</vt:lpstr>
      <vt:lpstr>Tätigkeit</vt:lpstr>
      <vt:lpstr>Programm</vt:lpstr>
      <vt:lpstr>Version</vt:lpstr>
      <vt:lpstr>Rechnungsübersicht</vt:lpstr>
      <vt:lpstr>APMail</vt:lpstr>
      <vt:lpstr>OrtKurz</vt:lpstr>
      <vt:lpstr>Programm</vt:lpstr>
      <vt:lpstr>TaetigkKurz</vt:lpstr>
    </vt:vector>
  </TitlesOfParts>
  <Company>Incas Training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Wagner</dc:creator>
  <cp:lastModifiedBy>Peter Wagner</cp:lastModifiedBy>
  <dcterms:created xsi:type="dcterms:W3CDTF">2016-08-21T15:32:57Z</dcterms:created>
  <dcterms:modified xsi:type="dcterms:W3CDTF">2020-09-06T12:10:29Z</dcterms:modified>
</cp:coreProperties>
</file>